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defaultThemeVersion="124226"/>
  <xr:revisionPtr revIDLastSave="0" documentId="13_ncr:1_{C5BB92F9-119C-4630-914E-B26B33684503}" xr6:coauthVersionLast="47" xr6:coauthVersionMax="47" xr10:uidLastSave="{00000000-0000-0000-0000-000000000000}"/>
  <bookViews>
    <workbookView xWindow="-120" yWindow="-120" windowWidth="20730" windowHeight="11160" tabRatio="781" xr2:uid="{00000000-000D-0000-FFFF-FFFF00000000}"/>
  </bookViews>
  <sheets>
    <sheet name="BPU " sheetId="108" r:id="rId1"/>
    <sheet name="DQE" sheetId="112" r:id="rId2"/>
  </sheets>
  <definedNames>
    <definedName name="_xlnm._FilterDatabase" localSheetId="0" hidden="1">'BPU '!#REF!</definedName>
    <definedName name="_xlnm._FilterDatabase" localSheetId="1" hidden="1">DQE!#REF!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9" i="112" l="1"/>
  <c r="E19" i="112"/>
  <c r="F19" i="112"/>
  <c r="D4" i="112"/>
  <c r="H4" i="112" s="1"/>
  <c r="D5" i="112"/>
  <c r="D6" i="112"/>
  <c r="D7" i="112"/>
  <c r="D8" i="112"/>
  <c r="H8" i="112" s="1"/>
  <c r="D9" i="112"/>
  <c r="D10" i="112"/>
  <c r="D11" i="112"/>
  <c r="D12" i="112"/>
  <c r="D13" i="112"/>
  <c r="D14" i="112"/>
  <c r="D15" i="112"/>
  <c r="D16" i="112"/>
  <c r="D17" i="112"/>
  <c r="D18" i="112"/>
  <c r="D20" i="112"/>
  <c r="H20" i="112" s="1"/>
  <c r="E5" i="112"/>
  <c r="F5" i="112"/>
  <c r="I5" i="112" s="1"/>
  <c r="H6" i="112"/>
  <c r="E6" i="112"/>
  <c r="F6" i="112"/>
  <c r="E7" i="112"/>
  <c r="F7" i="112"/>
  <c r="E8" i="112"/>
  <c r="F8" i="112"/>
  <c r="I8" i="112" s="1"/>
  <c r="E9" i="112"/>
  <c r="F9" i="112"/>
  <c r="H10" i="112"/>
  <c r="E10" i="112"/>
  <c r="F10" i="112"/>
  <c r="H11" i="112"/>
  <c r="E11" i="112"/>
  <c r="F11" i="112"/>
  <c r="E12" i="112"/>
  <c r="F12" i="112"/>
  <c r="I12" i="112" s="1"/>
  <c r="E13" i="112"/>
  <c r="F13" i="112"/>
  <c r="H14" i="112"/>
  <c r="E14" i="112"/>
  <c r="F14" i="112"/>
  <c r="I14" i="112" s="1"/>
  <c r="H15" i="112"/>
  <c r="E15" i="112"/>
  <c r="F15" i="112"/>
  <c r="H16" i="112"/>
  <c r="E16" i="112"/>
  <c r="F16" i="112"/>
  <c r="I16" i="112" s="1"/>
  <c r="E17" i="112"/>
  <c r="F17" i="112"/>
  <c r="I17" i="112" s="1"/>
  <c r="H18" i="112"/>
  <c r="E18" i="112"/>
  <c r="F18" i="112"/>
  <c r="H19" i="112"/>
  <c r="I19" i="112"/>
  <c r="E20" i="112"/>
  <c r="F20" i="112"/>
  <c r="I20" i="112" s="1"/>
  <c r="E4" i="112"/>
  <c r="F4" i="112"/>
  <c r="I4" i="112" s="1"/>
  <c r="H12" i="112"/>
  <c r="H5" i="112"/>
  <c r="I6" i="112"/>
  <c r="H7" i="112"/>
  <c r="I7" i="112"/>
  <c r="H9" i="112"/>
  <c r="I9" i="112"/>
  <c r="I10" i="112"/>
  <c r="I11" i="112"/>
  <c r="H13" i="112"/>
  <c r="I13" i="112"/>
  <c r="I15" i="112"/>
  <c r="H17" i="112"/>
  <c r="I18" i="112"/>
  <c r="I21" i="112" l="1"/>
  <c r="H21" i="112"/>
</calcChain>
</file>

<file path=xl/sharedStrings.xml><?xml version="1.0" encoding="utf-8"?>
<sst xmlns="http://schemas.openxmlformats.org/spreadsheetml/2006/main" count="92" uniqueCount="39">
  <si>
    <t>PU HT</t>
  </si>
  <si>
    <t>S/lot</t>
  </si>
  <si>
    <t>Tarif public</t>
  </si>
  <si>
    <t xml:space="preserve">% de remise </t>
  </si>
  <si>
    <t>Taux 
TVA</t>
  </si>
  <si>
    <t>PU TTC</t>
  </si>
  <si>
    <t>intitulé</t>
  </si>
  <si>
    <t>Unité</t>
  </si>
  <si>
    <t>KG</t>
  </si>
  <si>
    <t>PAIN 400 GR</t>
  </si>
  <si>
    <t>PETIT PAIN ROND 50 GR</t>
  </si>
  <si>
    <t>BAGUETTE 200 GR</t>
  </si>
  <si>
    <t>Pièce</t>
  </si>
  <si>
    <t>CROISSANT 60 GR</t>
  </si>
  <si>
    <t>FARINE</t>
  </si>
  <si>
    <t>MINI VIENNOISERIE 25 GR</t>
  </si>
  <si>
    <t>PETIT PAIN ROND SANS SEL 50 GR</t>
  </si>
  <si>
    <t>PETIT PAIN ROND COMPLET 50 GR</t>
  </si>
  <si>
    <t>PETIT PAIN ROND SESAME 50 GR</t>
  </si>
  <si>
    <t>PETIT PAIN ROND CEREALE 50 GR</t>
  </si>
  <si>
    <t>BRIOCHETTE 60 GR</t>
  </si>
  <si>
    <t>ABAISSE POUR QUICHE 40X60 CM</t>
  </si>
  <si>
    <t>CROISSANT 80 GR</t>
  </si>
  <si>
    <t>__%</t>
  </si>
  <si>
    <t>pièce</t>
  </si>
  <si>
    <t>PAIN DE MIE TRANCHE 600 GR</t>
  </si>
  <si>
    <t xml:space="preserve">Fourniture de pains divers et produits de boulangerie au profit du CH d'Arcachon
Bordereau des prix unitaires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</si>
  <si>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Désignation</t>
  </si>
  <si>
    <t xml:space="preserve">Pourcentage de remise catalogue proposée par le candidat pour d'autres références </t>
  </si>
  <si>
    <t xml:space="preserve">Montant estimatif € HT </t>
  </si>
  <si>
    <t>Montant estimatif € TTC</t>
  </si>
  <si>
    <t>TOTAL ESTIMATIF ANNUEL</t>
  </si>
  <si>
    <t>L’absence de renseignement du pourcentage de remise dans le bordereau de prix sera considérée comme équivalent à une remise égale à 0</t>
  </si>
  <si>
    <t>PETIT PAIN ROND MAIS 50GR</t>
  </si>
  <si>
    <t>PETIT PAIN ROND SANS GLUTEN 50GR</t>
  </si>
  <si>
    <t xml:space="preserve">Fourniture de pains divers et produits de boulangerie au profit du CH d'Arcachon
Détail quantitatif estimatif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</si>
  <si>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Quantité annuelle estimative</t>
    </r>
    <r>
      <rPr>
        <b/>
        <sz val="11"/>
        <color rgb="FFFF0000"/>
        <rFont val="Calibri"/>
        <family val="2"/>
        <scheme val="minor"/>
      </rPr>
      <t>*</t>
    </r>
  </si>
  <si>
    <r>
      <rPr>
        <sz val="11"/>
        <color rgb="FFFF0000"/>
        <rFont val="Calibri"/>
        <family val="2"/>
        <scheme val="minor"/>
      </rPr>
      <t xml:space="preserve">* </t>
    </r>
    <r>
      <rPr>
        <sz val="11"/>
        <rFont val="Calibri"/>
        <family val="2"/>
        <scheme val="minor"/>
      </rPr>
      <t xml:space="preserve">ces quantités sont indicatives et n'engagent pas l'établissement en terme de commande. </t>
    </r>
  </si>
  <si>
    <t>PETIT PAIN ROND KAPNOR 50GR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</si>
</sst>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_€"/>
    <numFmt numFmtId="166" formatCode="_-* #,##0.00\ _F_-;\-* #,##0.00\ _F_-;_-* &quot;-&quot;??\ _F_-;_-@_-"/>
    <numFmt numFmtId="167" formatCode="_-* #,##0.000\ &quot;€&quot;_-;\-* #,##0.000\ &quot;€&quot;_-;_-* &quot;-&quot;???\ &quot;€&quot;_-;_-@_-"/>
  </numFmts>
  <fonts count="1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164" fontId="3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65">
    <xf numFmtId="0" fontId="0" fillId="0" borderId="0" xfId="0"/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5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19" xfId="0" applyNumberFormat="1" applyFont="1" applyFill="1" applyBorder="1" applyAlignment="1">
      <alignment horizontal="center" vertical="center"/>
    </xf>
    <xf numFmtId="0" fontId="4" fillId="3" borderId="19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44" fontId="5" fillId="0" borderId="1" xfId="7" applyFont="1" applyFill="1" applyBorder="1" applyAlignment="1" applyProtection="1">
      <alignment vertical="center" wrapText="1"/>
      <protection locked="0"/>
    </xf>
    <xf numFmtId="9" fontId="5" fillId="0" borderId="1" xfId="10" applyFont="1" applyFill="1" applyBorder="1" applyAlignment="1" applyProtection="1">
      <alignment vertical="center" wrapText="1"/>
      <protection locked="0"/>
    </xf>
    <xf numFmtId="44" fontId="5" fillId="0" borderId="1" xfId="7" applyFont="1" applyFill="1" applyBorder="1" applyAlignment="1">
      <alignment vertical="center" wrapText="1"/>
    </xf>
    <xf numFmtId="44" fontId="5" fillId="0" borderId="7" xfId="7" applyFont="1" applyFill="1" applyBorder="1" applyAlignment="1">
      <alignment vertical="center" wrapText="1"/>
    </xf>
    <xf numFmtId="44" fontId="5" fillId="0" borderId="15" xfId="7" applyFont="1" applyFill="1" applyBorder="1" applyAlignment="1">
      <alignment vertical="center" wrapText="1"/>
    </xf>
    <xf numFmtId="44" fontId="5" fillId="0" borderId="8" xfId="7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 applyProtection="1">
      <alignment vertical="center" wrapText="1"/>
    </xf>
    <xf numFmtId="0" fontId="0" fillId="0" borderId="0" xfId="0" applyFont="1" applyFill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44" fontId="7" fillId="3" borderId="17" xfId="0" applyNumberFormat="1" applyFont="1" applyFill="1" applyBorder="1" applyAlignment="1">
      <alignment vertical="center" wrapText="1"/>
    </xf>
    <xf numFmtId="44" fontId="7" fillId="3" borderId="20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9" fontId="5" fillId="0" borderId="2" xfId="10" applyFont="1" applyFill="1" applyBorder="1" applyAlignment="1" applyProtection="1">
      <alignment vertical="center" wrapText="1"/>
      <protection locked="0"/>
    </xf>
    <xf numFmtId="9" fontId="5" fillId="0" borderId="15" xfId="10" applyFont="1" applyFill="1" applyBorder="1" applyAlignment="1">
      <alignment vertical="center" wrapText="1"/>
    </xf>
    <xf numFmtId="0" fontId="0" fillId="0" borderId="0" xfId="0" applyFont="1" applyAlignment="1">
      <alignment horizontal="left" vertical="center"/>
    </xf>
    <xf numFmtId="165" fontId="5" fillId="0" borderId="1" xfId="8" applyNumberFormat="1" applyFont="1" applyBorder="1" applyAlignment="1">
      <alignment horizontal="right" vertical="center"/>
    </xf>
    <xf numFmtId="165" fontId="5" fillId="0" borderId="1" xfId="4" applyNumberFormat="1" applyFont="1" applyBorder="1" applyAlignment="1">
      <alignment horizontal="right" vertical="center"/>
    </xf>
    <xf numFmtId="165" fontId="5" fillId="0" borderId="15" xfId="4" applyNumberFormat="1" applyFont="1" applyBorder="1" applyAlignment="1">
      <alignment horizontal="right" vertical="center"/>
    </xf>
    <xf numFmtId="0" fontId="4" fillId="3" borderId="6" xfId="0" applyNumberFormat="1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5" fillId="0" borderId="23" xfId="5" applyFont="1" applyFill="1" applyBorder="1" applyAlignment="1">
      <alignment vertical="center"/>
    </xf>
    <xf numFmtId="0" fontId="5" fillId="0" borderId="24" xfId="5" applyFont="1" applyFill="1" applyBorder="1" applyAlignment="1">
      <alignment vertical="center"/>
    </xf>
    <xf numFmtId="167" fontId="5" fillId="0" borderId="2" xfId="7" applyNumberFormat="1" applyFont="1" applyFill="1" applyBorder="1" applyAlignment="1" applyProtection="1">
      <alignment vertical="center" wrapText="1"/>
      <protection locked="0"/>
    </xf>
    <xf numFmtId="167" fontId="5" fillId="0" borderId="1" xfId="7" applyNumberFormat="1" applyFont="1" applyFill="1" applyBorder="1" applyAlignment="1" applyProtection="1">
      <alignment vertical="center" wrapText="1"/>
      <protection locked="0"/>
    </xf>
    <xf numFmtId="167" fontId="5" fillId="0" borderId="15" xfId="7" applyNumberFormat="1" applyFont="1" applyFill="1" applyBorder="1" applyAlignment="1">
      <alignment vertical="center" wrapText="1"/>
    </xf>
    <xf numFmtId="44" fontId="5" fillId="0" borderId="13" xfId="7" applyFont="1" applyFill="1" applyBorder="1" applyAlignment="1" applyProtection="1">
      <alignment vertical="center" wrapText="1"/>
      <protection locked="0"/>
    </xf>
    <xf numFmtId="44" fontId="5" fillId="0" borderId="7" xfId="7" applyFont="1" applyFill="1" applyBorder="1" applyAlignment="1" applyProtection="1">
      <alignment vertical="center" wrapText="1"/>
      <protection locked="0"/>
    </xf>
    <xf numFmtId="44" fontId="5" fillId="0" borderId="2" xfId="7" applyFont="1" applyFill="1" applyBorder="1" applyAlignment="1" applyProtection="1">
      <alignment vertical="center" wrapText="1"/>
      <protection locked="0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9" fontId="11" fillId="0" borderId="18" xfId="10" applyFont="1" applyFill="1" applyBorder="1" applyAlignment="1">
      <alignment horizontal="center" vertical="center"/>
    </xf>
    <xf numFmtId="9" fontId="7" fillId="0" borderId="10" xfId="10" applyFont="1" applyFill="1" applyBorder="1" applyAlignment="1">
      <alignment horizontal="center" vertical="center"/>
    </xf>
    <xf numFmtId="9" fontId="7" fillId="0" borderId="11" xfId="1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right" vertical="center" wrapText="1"/>
    </xf>
    <xf numFmtId="0" fontId="7" fillId="3" borderId="10" xfId="0" applyFont="1" applyFill="1" applyBorder="1" applyAlignment="1">
      <alignment horizontal="right" vertical="center" wrapText="1"/>
    </xf>
  </cellXfs>
  <cellStyles count="12">
    <cellStyle name="Milliers" xfId="4" builtinId="3"/>
    <cellStyle name="Milliers 2" xfId="6" xr:uid="{00000000-0005-0000-0000-000001000000}"/>
    <cellStyle name="Milliers 3" xfId="8" xr:uid="{00000000-0005-0000-0000-000002000000}"/>
    <cellStyle name="Monétaire" xfId="7" builtinId="4"/>
    <cellStyle name="Monétaire 2" xfId="9" xr:uid="{00000000-0005-0000-0000-000004000000}"/>
    <cellStyle name="Monétaire 3" xfId="11" xr:uid="{00000000-0005-0000-0000-000005000000}"/>
    <cellStyle name="Normal" xfId="0" builtinId="0"/>
    <cellStyle name="Normal 2" xfId="1" xr:uid="{00000000-0005-0000-0000-000007000000}"/>
    <cellStyle name="Normal 3" xfId="2" xr:uid="{00000000-0005-0000-0000-000008000000}"/>
    <cellStyle name="Normal 3 2" xfId="3" xr:uid="{00000000-0005-0000-0000-000009000000}"/>
    <cellStyle name="Normal 4" xfId="5" xr:uid="{00000000-0005-0000-0000-00000A000000}"/>
    <cellStyle name="Pourcentage" xfId="10" builtinId="5"/>
  </cellStyles>
  <dxfs count="0"/>
  <tableStyles count="0" defaultTableStyle="TableStyleMedium2" defaultPivotStyle="PivotStyleMedium9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23"/>
  <sheetViews>
    <sheetView showGridLines="0" tabSelected="1" topLeftCell="A2" zoomScaleNormal="100" workbookViewId="0">
      <selection activeCell="B15" sqref="B15"/>
    </sheetView>
  </sheetViews>
  <sheetFormatPr baseColWidth="10" defaultColWidth="11.42578125" defaultRowHeight="15" x14ac:dyDescent="0.25"/>
  <cols>
    <col min="1" max="1" width="5.28515625" style="12" bestFit="1" customWidth="1"/>
    <col min="2" max="2" width="82.140625" style="11" customWidth="1"/>
    <col min="3" max="3" width="8.140625" style="8" customWidth="1"/>
    <col min="4" max="8" width="11.42578125" style="9"/>
    <col min="9" max="9" width="3.85546875" style="9" customWidth="1"/>
    <col min="10" max="35" width="11.42578125" style="9"/>
    <col min="36" max="16384" width="11.42578125" style="11"/>
  </cols>
  <sheetData>
    <row r="1" spans="1:35" s="7" customFormat="1" ht="56.25" customHeight="1" thickBot="1" x14ac:dyDescent="0.3">
      <c r="A1" s="60" t="s">
        <v>26</v>
      </c>
      <c r="B1" s="61"/>
      <c r="C1" s="61"/>
      <c r="D1" s="61"/>
      <c r="E1" s="61"/>
      <c r="F1" s="61"/>
      <c r="G1" s="61"/>
      <c r="H1" s="62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s="9" customFormat="1" ht="15.75" thickBot="1" x14ac:dyDescent="0.3">
      <c r="A2" s="8"/>
      <c r="C2" s="32"/>
      <c r="D2" s="32"/>
      <c r="E2" s="32"/>
      <c r="F2" s="32"/>
      <c r="G2" s="32"/>
      <c r="H2" s="32"/>
    </row>
    <row r="3" spans="1:35" s="9" customFormat="1" ht="30" x14ac:dyDescent="0.25">
      <c r="A3" s="43" t="s">
        <v>1</v>
      </c>
      <c r="B3" s="44" t="s">
        <v>27</v>
      </c>
      <c r="C3" s="19" t="s">
        <v>7</v>
      </c>
      <c r="D3" s="19" t="s">
        <v>2</v>
      </c>
      <c r="E3" s="19" t="s">
        <v>3</v>
      </c>
      <c r="F3" s="20" t="s">
        <v>0</v>
      </c>
      <c r="G3" s="21" t="s">
        <v>4</v>
      </c>
      <c r="H3" s="42" t="s">
        <v>5</v>
      </c>
    </row>
    <row r="4" spans="1:35" s="2" customFormat="1" x14ac:dyDescent="0.25">
      <c r="A4" s="14">
        <v>1</v>
      </c>
      <c r="B4" s="45" t="s">
        <v>9</v>
      </c>
      <c r="C4" s="3" t="s">
        <v>12</v>
      </c>
      <c r="D4" s="49"/>
      <c r="E4" s="36"/>
      <c r="F4" s="54"/>
      <c r="G4" s="36"/>
      <c r="H4" s="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5" s="2" customFormat="1" x14ac:dyDescent="0.25">
      <c r="A5" s="14">
        <v>2</v>
      </c>
      <c r="B5" s="46" t="s">
        <v>10</v>
      </c>
      <c r="C5" s="3" t="s">
        <v>12</v>
      </c>
      <c r="D5" s="49"/>
      <c r="E5" s="36"/>
      <c r="F5" s="54"/>
      <c r="G5" s="36"/>
      <c r="H5" s="5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5" s="2" customFormat="1" x14ac:dyDescent="0.25">
      <c r="A6" s="14">
        <v>3</v>
      </c>
      <c r="B6" s="46" t="s">
        <v>16</v>
      </c>
      <c r="C6" s="3" t="s">
        <v>12</v>
      </c>
      <c r="D6" s="49"/>
      <c r="E6" s="36"/>
      <c r="F6" s="54"/>
      <c r="G6" s="36"/>
      <c r="H6" s="5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5" s="2" customFormat="1" x14ac:dyDescent="0.25">
      <c r="A7" s="14">
        <v>4</v>
      </c>
      <c r="B7" s="46" t="s">
        <v>17</v>
      </c>
      <c r="C7" s="3" t="s">
        <v>12</v>
      </c>
      <c r="D7" s="49"/>
      <c r="E7" s="36"/>
      <c r="F7" s="54"/>
      <c r="G7" s="36"/>
      <c r="H7" s="5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5" s="2" customFormat="1" x14ac:dyDescent="0.25">
      <c r="A8" s="14">
        <v>5</v>
      </c>
      <c r="B8" s="46" t="s">
        <v>18</v>
      </c>
      <c r="C8" s="3" t="s">
        <v>12</v>
      </c>
      <c r="D8" s="49"/>
      <c r="E8" s="36"/>
      <c r="F8" s="54"/>
      <c r="G8" s="36"/>
      <c r="H8" s="5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5" s="2" customFormat="1" x14ac:dyDescent="0.25">
      <c r="A9" s="14">
        <v>6</v>
      </c>
      <c r="B9" s="46" t="s">
        <v>19</v>
      </c>
      <c r="C9" s="3" t="s">
        <v>12</v>
      </c>
      <c r="D9" s="49"/>
      <c r="E9" s="36"/>
      <c r="F9" s="54"/>
      <c r="G9" s="36"/>
      <c r="H9" s="5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5" s="2" customFormat="1" x14ac:dyDescent="0.25">
      <c r="A10" s="14">
        <v>7</v>
      </c>
      <c r="B10" s="46" t="s">
        <v>11</v>
      </c>
      <c r="C10" s="3" t="s">
        <v>12</v>
      </c>
      <c r="D10" s="49"/>
      <c r="E10" s="36"/>
      <c r="F10" s="54"/>
      <c r="G10" s="36"/>
      <c r="H10" s="5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5" s="2" customFormat="1" x14ac:dyDescent="0.25">
      <c r="A11" s="14">
        <v>8</v>
      </c>
      <c r="B11" s="46" t="s">
        <v>13</v>
      </c>
      <c r="C11" s="3" t="s">
        <v>12</v>
      </c>
      <c r="D11" s="49"/>
      <c r="E11" s="36"/>
      <c r="F11" s="54"/>
      <c r="G11" s="36"/>
      <c r="H11" s="52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5" s="2" customFormat="1" x14ac:dyDescent="0.25">
      <c r="A12" s="14">
        <v>9</v>
      </c>
      <c r="B12" s="46" t="s">
        <v>22</v>
      </c>
      <c r="C12" s="3" t="s">
        <v>12</v>
      </c>
      <c r="D12" s="49"/>
      <c r="E12" s="36"/>
      <c r="F12" s="54"/>
      <c r="G12" s="36"/>
      <c r="H12" s="5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5" s="2" customFormat="1" x14ac:dyDescent="0.25">
      <c r="A13" s="14">
        <v>10</v>
      </c>
      <c r="B13" s="46" t="s">
        <v>20</v>
      </c>
      <c r="C13" s="3" t="s">
        <v>12</v>
      </c>
      <c r="D13" s="49"/>
      <c r="E13" s="36"/>
      <c r="F13" s="54"/>
      <c r="G13" s="36"/>
      <c r="H13" s="5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5" s="2" customFormat="1" x14ac:dyDescent="0.25">
      <c r="A14" s="14">
        <v>11</v>
      </c>
      <c r="B14" s="46" t="s">
        <v>25</v>
      </c>
      <c r="C14" s="3" t="s">
        <v>12</v>
      </c>
      <c r="D14" s="49"/>
      <c r="E14" s="36"/>
      <c r="F14" s="54"/>
      <c r="G14" s="36"/>
      <c r="H14" s="52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5" s="2" customFormat="1" x14ac:dyDescent="0.25">
      <c r="A15" s="14">
        <v>12</v>
      </c>
      <c r="B15" s="46" t="s">
        <v>15</v>
      </c>
      <c r="C15" s="3" t="s">
        <v>12</v>
      </c>
      <c r="D15" s="49"/>
      <c r="E15" s="36"/>
      <c r="F15" s="54"/>
      <c r="G15" s="36"/>
      <c r="H15" s="5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5" s="2" customFormat="1" x14ac:dyDescent="0.25">
      <c r="A16" s="14">
        <v>13</v>
      </c>
      <c r="B16" s="46" t="s">
        <v>14</v>
      </c>
      <c r="C16" s="3" t="s">
        <v>8</v>
      </c>
      <c r="D16" s="49"/>
      <c r="E16" s="36"/>
      <c r="F16" s="54"/>
      <c r="G16" s="36"/>
      <c r="H16" s="52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s="2" customFormat="1" x14ac:dyDescent="0.25">
      <c r="A17" s="14">
        <v>14</v>
      </c>
      <c r="B17" s="47" t="s">
        <v>21</v>
      </c>
      <c r="C17" s="3" t="s">
        <v>12</v>
      </c>
      <c r="D17" s="50"/>
      <c r="E17" s="24"/>
      <c r="F17" s="23"/>
      <c r="G17" s="24"/>
      <c r="H17" s="53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s="2" customFormat="1" x14ac:dyDescent="0.25">
      <c r="A18" s="14">
        <v>15</v>
      </c>
      <c r="B18" s="47" t="s">
        <v>33</v>
      </c>
      <c r="C18" s="3" t="s">
        <v>12</v>
      </c>
      <c r="D18" s="50"/>
      <c r="E18" s="24"/>
      <c r="F18" s="23"/>
      <c r="G18" s="24"/>
      <c r="H18" s="53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s="2" customFormat="1" x14ac:dyDescent="0.25">
      <c r="A19" s="14">
        <v>16</v>
      </c>
      <c r="B19" s="47" t="s">
        <v>38</v>
      </c>
      <c r="C19" s="3" t="s">
        <v>12</v>
      </c>
      <c r="D19" s="50"/>
      <c r="E19" s="24"/>
      <c r="F19" s="23"/>
      <c r="G19" s="24"/>
      <c r="H19" s="5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ht="15.75" thickBot="1" x14ac:dyDescent="0.3">
      <c r="A20" s="15">
        <v>17</v>
      </c>
      <c r="B20" s="48" t="s">
        <v>34</v>
      </c>
      <c r="C20" s="17" t="s">
        <v>24</v>
      </c>
      <c r="D20" s="51"/>
      <c r="E20" s="37"/>
      <c r="F20" s="27"/>
      <c r="G20" s="37"/>
      <c r="H20" s="28"/>
    </row>
    <row r="21" spans="1:34" ht="15.75" thickBot="1" x14ac:dyDescent="0.3"/>
    <row r="22" spans="1:34" ht="15" customHeight="1" thickBot="1" x14ac:dyDescent="0.3">
      <c r="A22" s="55" t="s">
        <v>28</v>
      </c>
      <c r="B22" s="56"/>
      <c r="C22" s="56"/>
      <c r="D22" s="57" t="s">
        <v>23</v>
      </c>
      <c r="E22" s="58"/>
      <c r="F22" s="58"/>
      <c r="G22" s="58"/>
      <c r="H22" s="59"/>
    </row>
    <row r="23" spans="1:34" x14ac:dyDescent="0.25">
      <c r="A23" s="38" t="s">
        <v>32</v>
      </c>
    </row>
  </sheetData>
  <mergeCells count="3">
    <mergeCell ref="A22:C22"/>
    <mergeCell ref="D22:H22"/>
    <mergeCell ref="A1:H1"/>
  </mergeCells>
  <pageMargins left="0.11811023622047245" right="0.11811023622047245" top="0.39370078740157483" bottom="0.3937007874015748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96725-3FFF-43E4-B797-77197BFEB440}">
  <dimension ref="A1:AL23"/>
  <sheetViews>
    <sheetView showGridLines="0" topLeftCell="A7" zoomScaleNormal="100" workbookViewId="0">
      <selection activeCell="B19" sqref="B19"/>
    </sheetView>
  </sheetViews>
  <sheetFormatPr baseColWidth="10" defaultColWidth="11.42578125" defaultRowHeight="15" x14ac:dyDescent="0.25"/>
  <cols>
    <col min="1" max="1" width="5.42578125" style="12" customWidth="1"/>
    <col min="2" max="2" width="82.140625" style="11" customWidth="1"/>
    <col min="3" max="3" width="8.140625" style="8" customWidth="1"/>
    <col min="4" max="6" width="11.42578125" style="9"/>
    <col min="7" max="7" width="17.5703125" style="31" customWidth="1"/>
    <col min="8" max="9" width="13.5703125" style="9" bestFit="1" customWidth="1"/>
    <col min="10" max="10" width="3.85546875" style="9" customWidth="1"/>
    <col min="11" max="36" width="11.42578125" style="9"/>
    <col min="37" max="16384" width="11.42578125" style="11"/>
  </cols>
  <sheetData>
    <row r="1" spans="1:36" s="7" customFormat="1" ht="52.5" customHeight="1" thickBot="1" x14ac:dyDescent="0.3">
      <c r="A1" s="60" t="s">
        <v>35</v>
      </c>
      <c r="B1" s="61"/>
      <c r="C1" s="61"/>
      <c r="D1" s="61"/>
      <c r="E1" s="61"/>
      <c r="F1" s="61"/>
      <c r="G1" s="61"/>
      <c r="H1" s="61"/>
      <c r="I1" s="62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</row>
    <row r="2" spans="1:36" s="9" customFormat="1" ht="15.75" thickBot="1" x14ac:dyDescent="0.3">
      <c r="A2" s="8"/>
      <c r="C2" s="29"/>
      <c r="D2" s="29"/>
      <c r="E2" s="29"/>
      <c r="F2" s="29"/>
      <c r="G2" s="30"/>
      <c r="H2" s="30"/>
      <c r="I2" s="30"/>
    </row>
    <row r="3" spans="1:36" s="9" customFormat="1" ht="45" x14ac:dyDescent="0.25">
      <c r="A3" s="13" t="s">
        <v>1</v>
      </c>
      <c r="B3" s="18" t="s">
        <v>6</v>
      </c>
      <c r="C3" s="19" t="s">
        <v>7</v>
      </c>
      <c r="D3" s="19" t="s">
        <v>0</v>
      </c>
      <c r="E3" s="19" t="s">
        <v>4</v>
      </c>
      <c r="F3" s="20" t="s">
        <v>5</v>
      </c>
      <c r="G3" s="21" t="s">
        <v>36</v>
      </c>
      <c r="H3" s="21" t="s">
        <v>29</v>
      </c>
      <c r="I3" s="22" t="s">
        <v>30</v>
      </c>
    </row>
    <row r="4" spans="1:36" s="2" customFormat="1" x14ac:dyDescent="0.25">
      <c r="A4" s="14">
        <v>1</v>
      </c>
      <c r="B4" s="10" t="s">
        <v>9</v>
      </c>
      <c r="C4" s="5" t="s">
        <v>12</v>
      </c>
      <c r="D4" s="23">
        <f>'BPU '!F4</f>
        <v>0</v>
      </c>
      <c r="E4" s="24">
        <f>'BPU '!G4</f>
        <v>0</v>
      </c>
      <c r="F4" s="23">
        <f>'BPU '!H4</f>
        <v>0</v>
      </c>
      <c r="G4" s="39">
        <v>6800</v>
      </c>
      <c r="H4" s="25">
        <f>D4*G4</f>
        <v>0</v>
      </c>
      <c r="I4" s="26">
        <f>F4*G4</f>
        <v>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6" s="2" customFormat="1" x14ac:dyDescent="0.25">
      <c r="A5" s="14">
        <v>2</v>
      </c>
      <c r="B5" s="10" t="s">
        <v>10</v>
      </c>
      <c r="C5" s="5" t="s">
        <v>12</v>
      </c>
      <c r="D5" s="23">
        <f>'BPU '!F5</f>
        <v>0</v>
      </c>
      <c r="E5" s="24">
        <f>'BPU '!G5</f>
        <v>0</v>
      </c>
      <c r="F5" s="23">
        <f>'BPU '!H5</f>
        <v>0</v>
      </c>
      <c r="G5" s="39">
        <v>130000</v>
      </c>
      <c r="H5" s="25">
        <f t="shared" ref="H5:H20" si="0">D5*G5</f>
        <v>0</v>
      </c>
      <c r="I5" s="26">
        <f t="shared" ref="I5:I20" si="1">F5*G5</f>
        <v>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6" s="2" customFormat="1" x14ac:dyDescent="0.25">
      <c r="A6" s="14">
        <v>3</v>
      </c>
      <c r="B6" s="10" t="s">
        <v>16</v>
      </c>
      <c r="C6" s="5" t="s">
        <v>12</v>
      </c>
      <c r="D6" s="23">
        <f>'BPU '!F6</f>
        <v>0</v>
      </c>
      <c r="E6" s="24">
        <f>'BPU '!G6</f>
        <v>0</v>
      </c>
      <c r="F6" s="23">
        <f>'BPU '!H6</f>
        <v>0</v>
      </c>
      <c r="G6" s="39">
        <v>85</v>
      </c>
      <c r="H6" s="25">
        <f t="shared" si="0"/>
        <v>0</v>
      </c>
      <c r="I6" s="26">
        <f t="shared" si="1"/>
        <v>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6" s="2" customFormat="1" x14ac:dyDescent="0.25">
      <c r="A7" s="14">
        <v>4</v>
      </c>
      <c r="B7" s="10" t="s">
        <v>17</v>
      </c>
      <c r="C7" s="5" t="s">
        <v>12</v>
      </c>
      <c r="D7" s="23">
        <f>'BPU '!F7</f>
        <v>0</v>
      </c>
      <c r="E7" s="24">
        <f>'BPU '!G7</f>
        <v>0</v>
      </c>
      <c r="F7" s="23">
        <f>'BPU '!H7</f>
        <v>0</v>
      </c>
      <c r="G7" s="39">
        <v>4000</v>
      </c>
      <c r="H7" s="25">
        <f t="shared" si="0"/>
        <v>0</v>
      </c>
      <c r="I7" s="26">
        <f t="shared" si="1"/>
        <v>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6" s="2" customFormat="1" x14ac:dyDescent="0.25">
      <c r="A8" s="14">
        <v>5</v>
      </c>
      <c r="B8" s="10" t="s">
        <v>18</v>
      </c>
      <c r="C8" s="5" t="s">
        <v>12</v>
      </c>
      <c r="D8" s="23">
        <f>'BPU '!F8</f>
        <v>0</v>
      </c>
      <c r="E8" s="24">
        <f>'BPU '!G8</f>
        <v>0</v>
      </c>
      <c r="F8" s="23">
        <f>'BPU '!H8</f>
        <v>0</v>
      </c>
      <c r="G8" s="39">
        <v>4000</v>
      </c>
      <c r="H8" s="25">
        <f t="shared" si="0"/>
        <v>0</v>
      </c>
      <c r="I8" s="26">
        <f t="shared" si="1"/>
        <v>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1:36" s="2" customFormat="1" x14ac:dyDescent="0.25">
      <c r="A9" s="14">
        <v>6</v>
      </c>
      <c r="B9" s="10" t="s">
        <v>19</v>
      </c>
      <c r="C9" s="5" t="s">
        <v>12</v>
      </c>
      <c r="D9" s="23">
        <f>'BPU '!F9</f>
        <v>0</v>
      </c>
      <c r="E9" s="24">
        <f>'BPU '!G9</f>
        <v>0</v>
      </c>
      <c r="F9" s="23">
        <f>'BPU '!H9</f>
        <v>0</v>
      </c>
      <c r="G9" s="39">
        <v>4000</v>
      </c>
      <c r="H9" s="25">
        <f t="shared" si="0"/>
        <v>0</v>
      </c>
      <c r="I9" s="26">
        <f t="shared" si="1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  <row r="10" spans="1:36" s="2" customFormat="1" x14ac:dyDescent="0.25">
      <c r="A10" s="14">
        <v>7</v>
      </c>
      <c r="B10" s="10" t="s">
        <v>11</v>
      </c>
      <c r="C10" s="5" t="s">
        <v>12</v>
      </c>
      <c r="D10" s="23">
        <f>'BPU '!F10</f>
        <v>0</v>
      </c>
      <c r="E10" s="24">
        <f>'BPU '!G10</f>
        <v>0</v>
      </c>
      <c r="F10" s="23">
        <f>'BPU '!H10</f>
        <v>0</v>
      </c>
      <c r="G10" s="39">
        <v>1000</v>
      </c>
      <c r="H10" s="25">
        <f t="shared" si="0"/>
        <v>0</v>
      </c>
      <c r="I10" s="26">
        <f t="shared" si="1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6" s="2" customFormat="1" x14ac:dyDescent="0.25">
      <c r="A11" s="14">
        <v>8</v>
      </c>
      <c r="B11" s="10" t="s">
        <v>13</v>
      </c>
      <c r="C11" s="5" t="s">
        <v>12</v>
      </c>
      <c r="D11" s="23">
        <f>'BPU '!F11</f>
        <v>0</v>
      </c>
      <c r="E11" s="24">
        <f>'BPU '!G11</f>
        <v>0</v>
      </c>
      <c r="F11" s="23">
        <f>'BPU '!H11</f>
        <v>0</v>
      </c>
      <c r="G11" s="39">
        <v>17000</v>
      </c>
      <c r="H11" s="25">
        <f t="shared" si="0"/>
        <v>0</v>
      </c>
      <c r="I11" s="26">
        <f t="shared" si="1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6" s="2" customFormat="1" x14ac:dyDescent="0.25">
      <c r="A12" s="14">
        <v>9</v>
      </c>
      <c r="B12" s="10" t="s">
        <v>22</v>
      </c>
      <c r="C12" s="5" t="s">
        <v>12</v>
      </c>
      <c r="D12" s="23">
        <f>'BPU '!F12</f>
        <v>0</v>
      </c>
      <c r="E12" s="24">
        <f>'BPU '!G12</f>
        <v>0</v>
      </c>
      <c r="F12" s="23">
        <f>'BPU '!H12</f>
        <v>0</v>
      </c>
      <c r="G12" s="39">
        <v>3000</v>
      </c>
      <c r="H12" s="25">
        <f t="shared" si="0"/>
        <v>0</v>
      </c>
      <c r="I12" s="26">
        <f t="shared" si="1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6" s="2" customFormat="1" x14ac:dyDescent="0.25">
      <c r="A13" s="14">
        <v>10</v>
      </c>
      <c r="B13" s="10" t="s">
        <v>20</v>
      </c>
      <c r="C13" s="5" t="s">
        <v>12</v>
      </c>
      <c r="D13" s="23">
        <f>'BPU '!F13</f>
        <v>0</v>
      </c>
      <c r="E13" s="24">
        <f>'BPU '!G13</f>
        <v>0</v>
      </c>
      <c r="F13" s="23">
        <f>'BPU '!H13</f>
        <v>0</v>
      </c>
      <c r="G13" s="39">
        <v>280</v>
      </c>
      <c r="H13" s="25">
        <f t="shared" si="0"/>
        <v>0</v>
      </c>
      <c r="I13" s="26">
        <f t="shared" si="1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6" s="2" customFormat="1" x14ac:dyDescent="0.25">
      <c r="A14" s="14">
        <v>11</v>
      </c>
      <c r="B14" s="10" t="s">
        <v>25</v>
      </c>
      <c r="C14" s="5" t="s">
        <v>12</v>
      </c>
      <c r="D14" s="23">
        <f>'BPU '!F14</f>
        <v>0</v>
      </c>
      <c r="E14" s="24">
        <f>'BPU '!G14</f>
        <v>0</v>
      </c>
      <c r="F14" s="23">
        <f>'BPU '!H14</f>
        <v>0</v>
      </c>
      <c r="G14" s="39">
        <v>12</v>
      </c>
      <c r="H14" s="25">
        <f t="shared" si="0"/>
        <v>0</v>
      </c>
      <c r="I14" s="26">
        <f t="shared" si="1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</row>
    <row r="15" spans="1:36" s="2" customFormat="1" x14ac:dyDescent="0.25">
      <c r="A15" s="14">
        <v>12</v>
      </c>
      <c r="B15" s="35" t="s">
        <v>15</v>
      </c>
      <c r="C15" s="5" t="s">
        <v>12</v>
      </c>
      <c r="D15" s="23">
        <f>'BPU '!F15</f>
        <v>0</v>
      </c>
      <c r="E15" s="24">
        <f>'BPU '!G15</f>
        <v>0</v>
      </c>
      <c r="F15" s="23">
        <f>'BPU '!H15</f>
        <v>0</v>
      </c>
      <c r="G15" s="39">
        <v>500</v>
      </c>
      <c r="H15" s="25">
        <f t="shared" si="0"/>
        <v>0</v>
      </c>
      <c r="I15" s="26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1:36" s="2" customFormat="1" x14ac:dyDescent="0.25">
      <c r="A16" s="14">
        <v>13</v>
      </c>
      <c r="B16" s="35" t="s">
        <v>14</v>
      </c>
      <c r="C16" s="5" t="s">
        <v>8</v>
      </c>
      <c r="D16" s="23">
        <f>'BPU '!F16</f>
        <v>0</v>
      </c>
      <c r="E16" s="24">
        <f>'BPU '!G16</f>
        <v>0</v>
      </c>
      <c r="F16" s="23">
        <f>'BPU '!H16</f>
        <v>0</v>
      </c>
      <c r="G16" s="39">
        <v>30</v>
      </c>
      <c r="H16" s="25">
        <f t="shared" si="0"/>
        <v>0</v>
      </c>
      <c r="I16" s="26">
        <f t="shared" si="1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</row>
    <row r="17" spans="1:38" s="2" customFormat="1" x14ac:dyDescent="0.25">
      <c r="A17" s="14">
        <v>14</v>
      </c>
      <c r="B17" s="4" t="s">
        <v>21</v>
      </c>
      <c r="C17" s="5" t="s">
        <v>12</v>
      </c>
      <c r="D17" s="23">
        <f>'BPU '!F17</f>
        <v>0</v>
      </c>
      <c r="E17" s="24">
        <f>'BPU '!G17</f>
        <v>0</v>
      </c>
      <c r="F17" s="23">
        <f>'BPU '!H17</f>
        <v>0</v>
      </c>
      <c r="G17" s="39">
        <v>400</v>
      </c>
      <c r="H17" s="25">
        <f t="shared" si="0"/>
        <v>0</v>
      </c>
      <c r="I17" s="26">
        <f t="shared" si="1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1:38" s="9" customFormat="1" x14ac:dyDescent="0.25">
      <c r="A18" s="14">
        <v>15</v>
      </c>
      <c r="B18" s="47" t="s">
        <v>33</v>
      </c>
      <c r="C18" s="5" t="s">
        <v>24</v>
      </c>
      <c r="D18" s="23">
        <f>'BPU '!F18</f>
        <v>0</v>
      </c>
      <c r="E18" s="24">
        <f>'BPU '!G19</f>
        <v>0</v>
      </c>
      <c r="F18" s="23">
        <f>'BPU '!H19</f>
        <v>0</v>
      </c>
      <c r="G18" s="40">
        <v>4000</v>
      </c>
      <c r="H18" s="25">
        <f t="shared" si="0"/>
        <v>0</v>
      </c>
      <c r="I18" s="26">
        <f t="shared" si="1"/>
        <v>0</v>
      </c>
      <c r="AK18" s="11"/>
      <c r="AL18" s="11"/>
    </row>
    <row r="19" spans="1:38" s="9" customFormat="1" x14ac:dyDescent="0.25">
      <c r="A19" s="14">
        <v>16</v>
      </c>
      <c r="B19" s="47" t="s">
        <v>38</v>
      </c>
      <c r="C19" s="5" t="s">
        <v>24</v>
      </c>
      <c r="D19" s="23">
        <f>'BPU '!F19</f>
        <v>0</v>
      </c>
      <c r="E19" s="24">
        <f>'BPU '!G20</f>
        <v>0</v>
      </c>
      <c r="F19" s="23">
        <f>'BPU '!H20</f>
        <v>0</v>
      </c>
      <c r="G19" s="40">
        <v>4000</v>
      </c>
      <c r="H19" s="25">
        <f t="shared" ref="H19" si="2">D19*G19</f>
        <v>0</v>
      </c>
      <c r="I19" s="26">
        <f t="shared" ref="I19" si="3">F19*G19</f>
        <v>0</v>
      </c>
      <c r="AK19" s="11"/>
      <c r="AL19" s="11"/>
    </row>
    <row r="20" spans="1:38" s="9" customFormat="1" ht="15.75" thickBot="1" x14ac:dyDescent="0.3">
      <c r="A20" s="15">
        <v>17</v>
      </c>
      <c r="B20" s="16" t="s">
        <v>34</v>
      </c>
      <c r="C20" s="17" t="s">
        <v>24</v>
      </c>
      <c r="D20" s="23">
        <f>'BPU '!F20</f>
        <v>0</v>
      </c>
      <c r="E20" s="24">
        <f>'BPU '!G20</f>
        <v>0</v>
      </c>
      <c r="F20" s="23">
        <f>'BPU '!H20</f>
        <v>0</v>
      </c>
      <c r="G20" s="41">
        <v>250</v>
      </c>
      <c r="H20" s="27">
        <f t="shared" si="0"/>
        <v>0</v>
      </c>
      <c r="I20" s="28">
        <f t="shared" si="1"/>
        <v>0</v>
      </c>
      <c r="AK20" s="11"/>
      <c r="AL20" s="11"/>
    </row>
    <row r="21" spans="1:38" ht="15.75" thickBot="1" x14ac:dyDescent="0.3">
      <c r="A21" s="63" t="s">
        <v>31</v>
      </c>
      <c r="B21" s="64"/>
      <c r="C21" s="64"/>
      <c r="D21" s="64"/>
      <c r="E21" s="64"/>
      <c r="F21" s="64"/>
      <c r="G21" s="64"/>
      <c r="H21" s="33">
        <f>SUM(H4:H20)</f>
        <v>0</v>
      </c>
      <c r="I21" s="34">
        <f>SUM(I4:I20)</f>
        <v>0</v>
      </c>
    </row>
    <row r="23" spans="1:38" x14ac:dyDescent="0.25">
      <c r="A23" s="38" t="s">
        <v>37</v>
      </c>
    </row>
  </sheetData>
  <mergeCells count="2">
    <mergeCell ref="A1:I1"/>
    <mergeCell ref="A21:G21"/>
  </mergeCells>
  <pageMargins left="0.11811023622047245" right="0.11811023622047245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2025-10-07T15:02:09Z</dcterms:modified>
</cp:coreProperties>
</file>